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styna.janczak\Desktop\Wzorcowe SWZ\Załączniki do SWZ\Załączniki do SWZ\Zał. nr 1 - Formularz oferty\"/>
    </mc:Choice>
  </mc:AlternateContent>
  <bookViews>
    <workbookView xWindow="396" yWindow="396" windowWidth="21696" windowHeight="12468"/>
  </bookViews>
  <sheets>
    <sheet name="Formularz ofertowy" sheetId="1" r:id="rId1"/>
  </sheets>
  <calcPr calcId="152511"/>
</workbook>
</file>

<file path=xl/calcChain.xml><?xml version="1.0" encoding="utf-8"?>
<calcChain xmlns="http://schemas.openxmlformats.org/spreadsheetml/2006/main">
  <c r="I86" i="1" l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1" i="1"/>
  <c r="I46" i="1"/>
  <c r="I45" i="1"/>
  <c r="I40" i="1"/>
  <c r="I39" i="1"/>
  <c r="I34" i="1"/>
  <c r="I33" i="1"/>
  <c r="L39" i="1" l="1"/>
  <c r="L51" i="1"/>
  <c r="L54" i="1"/>
  <c r="L78" i="1"/>
  <c r="L69" i="1"/>
  <c r="L61" i="1"/>
  <c r="L66" i="1"/>
  <c r="L55" i="1"/>
  <c r="L67" i="1"/>
  <c r="L79" i="1"/>
  <c r="L56" i="1"/>
  <c r="L58" i="1"/>
  <c r="L70" i="1"/>
  <c r="L59" i="1"/>
  <c r="L71" i="1"/>
  <c r="L83" i="1"/>
  <c r="L34" i="1"/>
  <c r="K46" i="1"/>
  <c r="L46" i="1" s="1"/>
  <c r="K56" i="1"/>
  <c r="K60" i="1"/>
  <c r="L60" i="1" s="1"/>
  <c r="K64" i="1"/>
  <c r="L64" i="1" s="1"/>
  <c r="K68" i="1"/>
  <c r="L68" i="1" s="1"/>
  <c r="K72" i="1"/>
  <c r="L72" i="1" s="1"/>
  <c r="K76" i="1"/>
  <c r="L76" i="1" s="1"/>
  <c r="K80" i="1"/>
  <c r="L80" i="1" s="1"/>
  <c r="K84" i="1"/>
  <c r="L84" i="1" s="1"/>
  <c r="K34" i="1"/>
  <c r="K39" i="1"/>
  <c r="K51" i="1"/>
  <c r="K57" i="1"/>
  <c r="L57" i="1" s="1"/>
  <c r="K61" i="1"/>
  <c r="K65" i="1"/>
  <c r="L65" i="1" s="1"/>
  <c r="K69" i="1"/>
  <c r="K73" i="1"/>
  <c r="L73" i="1" s="1"/>
  <c r="K77" i="1"/>
  <c r="L77" i="1" s="1"/>
  <c r="K81" i="1"/>
  <c r="L81" i="1" s="1"/>
  <c r="K85" i="1"/>
  <c r="L85" i="1" s="1"/>
  <c r="K40" i="1"/>
  <c r="L40" i="1" s="1"/>
  <c r="K54" i="1"/>
  <c r="K58" i="1"/>
  <c r="K62" i="1"/>
  <c r="L62" i="1" s="1"/>
  <c r="K66" i="1"/>
  <c r="K70" i="1"/>
  <c r="K74" i="1"/>
  <c r="L74" i="1" s="1"/>
  <c r="K78" i="1"/>
  <c r="K82" i="1"/>
  <c r="L82" i="1" s="1"/>
  <c r="K86" i="1"/>
  <c r="L86" i="1" s="1"/>
  <c r="F88" i="1"/>
  <c r="K33" i="1"/>
  <c r="L33" i="1" s="1"/>
  <c r="F89" i="1" s="1"/>
  <c r="B27" i="1" s="1"/>
  <c r="K45" i="1"/>
  <c r="L45" i="1" s="1"/>
  <c r="K55" i="1"/>
  <c r="K59" i="1"/>
  <c r="K63" i="1"/>
  <c r="L63" i="1" s="1"/>
  <c r="K67" i="1"/>
  <c r="K71" i="1"/>
  <c r="K75" i="1"/>
  <c r="L75" i="1" s="1"/>
  <c r="K79" i="1"/>
  <c r="K83" i="1"/>
</calcChain>
</file>

<file path=xl/sharedStrings.xml><?xml version="1.0" encoding="utf-8"?>
<sst xmlns="http://schemas.openxmlformats.org/spreadsheetml/2006/main" count="248" uniqueCount="149">
  <si>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</si>
  <si>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</si>
  <si>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</si>
  <si>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</si>
  <si>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</si>
  <si>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</si>
  <si>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</si>
  <si>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</si>
  <si>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</si>
  <si>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</si>
  <si>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</si>
  <si>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</t>
  </si>
  <si>
    <t>CWD-P</t>
  </si>
  <si>
    <t>Całkowity wyrób drewna pilarką</t>
  </si>
  <si>
    <t>M3</t>
  </si>
  <si>
    <t>2</t>
  </si>
  <si>
    <t>CWD-D</t>
  </si>
  <si>
    <t>Całkowity wyrób drewna technologią dowolną</t>
  </si>
  <si>
    <t>21</t>
  </si>
  <si>
    <t>WPOD-BN</t>
  </si>
  <si>
    <t>Wycinanie podszytów i podrostów z pozostawieniem na powierzchni, bez znoszenia i układania w stosy (teren równy lub falisty)</t>
  </si>
  <si>
    <t>HA</t>
  </si>
  <si>
    <t>58</t>
  </si>
  <si>
    <t>WYK-TAL40</t>
  </si>
  <si>
    <t>Zdarcie pokrywy na talerzach 40 cm x 40 cm</t>
  </si>
  <si>
    <t>TSZT</t>
  </si>
  <si>
    <t>65</t>
  </si>
  <si>
    <t>PRZ-TALSA</t>
  </si>
  <si>
    <t>Przekopanie gleby na talerzach w miejscu sadzenia</t>
  </si>
  <si>
    <t>73</t>
  </si>
  <si>
    <t>WYK-PA5CZ</t>
  </si>
  <si>
    <t>Wyorywanie bruzd pługiem leśnym na pow. do 0,50 ha</t>
  </si>
  <si>
    <t>KMTR</t>
  </si>
  <si>
    <t>74</t>
  </si>
  <si>
    <t>WYK-PASCP</t>
  </si>
  <si>
    <t>Wyorywanie bruzd pługiem leśnym pod okapem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</si>
  <si>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</si>
  <si>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</si>
  <si>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</si>
  <si>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</si>
  <si>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</si>
  <si>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</si>
  <si>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</si>
  <si>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</si>
  <si>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</si>
  <si>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</si>
  <si>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</si>
  <si>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</si>
  <si>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</si>
  <si>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</si>
  <si>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</si>
  <si>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</si>
  <si>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</si>
  <si>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</si>
  <si>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</si>
  <si>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</si>
  <si>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</si>
  <si>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</si>
  <si>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</si>
  <si>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</si>
  <si>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</si>
  <si>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</si>
  <si>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</si>
  <si>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</si>
  <si>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</si>
  <si>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</si>
  <si>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</si>
  <si>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</si>
  <si>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</si>
  <si>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</si>
  <si>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</si>
  <si>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</si>
  <si>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</si>
  <si>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</si>
  <si>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</si>
  <si>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</si>
  <si>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</si>
  <si>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</si>
  <si>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</si>
  <si>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</si>
  <si>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</si>
  <si>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</si>
  <si>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</si>
  <si>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</si>
  <si>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</si>
  <si>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</si>
  <si>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</si>
  <si>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</si>
  <si>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</si>
  <si>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</si>
  <si>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</si>
  <si>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</si>
  <si>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</si>
  <si>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</si>
  <si>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</si>
  <si>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</si>
  <si>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</si>
  <si>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</si>
  <si>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</si>
  <si>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</si>
  <si>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</si>
  <si>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</si>
  <si>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</si>
  <si>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</si>
  <si>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</si>
  <si>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</si>
  <si>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</si>
  <si>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</si>
  <si>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909</t>
  </si>
  <si>
    <t>GOPP RH8</t>
  </si>
  <si>
    <t>911</t>
  </si>
  <si>
    <t>GOPP PILA</t>
  </si>
  <si>
    <t>912</t>
  </si>
  <si>
    <t>GOPP RU8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</si>
  <si>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</si>
  <si>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</si>
  <si>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</si>
  <si>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</si>
  <si>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</si>
  <si>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</si>
  <si>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</si>
  <si>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</si>
  <si>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</si>
  <si>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</si>
  <si>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</si>
  <si>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</si>
  <si>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</si>
  <si>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</si>
  <si>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Runowo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</si>
  <si>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</si>
  <si>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</si>
  <si>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</si>
  <si>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</si>
  <si>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</si>
  <si>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</si>
  <si>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</si>
  <si>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</si>
  <si>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</si>
  <si>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</si>
  <si>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</si>
  <si>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</si>
  <si>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</si>
  <si>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</si>
  <si>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</si>
  <si>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</si>
  <si>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</si>
  <si>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Znak spr. SA.270.4.4.2025</t>
  </si>
  <si>
    <r>
      <t xml:space="preserve">Odpowiadając na ogłoszenie o przetargu nieograniczonym na „Wykonywanie usług z zakresu gospodarki leśnej na terenie Nadleśnictwa Runowo w roku 2026''  składamy niniejszym ofertę na </t>
    </r>
    <r>
      <rPr>
        <b/>
        <sz val="11"/>
        <color rgb="FF333333"/>
        <rFont val="Arial"/>
        <family val="2"/>
        <charset val="238"/>
      </rPr>
      <t>Pakiet 1</t>
    </r>
    <r>
      <rPr>
        <sz val="11"/>
        <color rgb="FF333333"/>
        <rFont val="Arial"/>
        <family val="2"/>
        <charset val="238"/>
      </rPr>
      <t xml:space="preserve"> tego zamówienia:</t>
    </r>
  </si>
  <si>
    <t xml:space="preserve">89-421 Runowo Krajeńskie; Runowo Krajeńskie 55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</si>
</sst>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2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0" fillId="2" borderId="0" xfId="0" applyFont="1" applyFill="1" applyAlignment="1">
      <alignment horizontal="left"/>
    </xf>
    <xf numFmtId="0" fontId="1" fillId="2" borderId="0" xfId="0" applyFont="1" applyFill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10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 applyProtection="1">
      <alignment horizontal="left"/>
      <protection locked="0"/>
    </xf>
    <xf numFmtId="0" fontId="4" fillId="3" borderId="2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27"/>
  <sheetViews>
    <sheetView tabSelected="1" workbookViewId="0">
      <selection activeCell="C15" sqref="C15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42" t="s">
        <v>122</v>
      </c>
      <c r="K2" s="42"/>
      <c r="L2" s="42"/>
      <c r="M2" s="42"/>
      <c r="N2" s="42"/>
      <c r="O2" s="42"/>
      <c r="P2" s="42"/>
    </row>
    <row r="3" spans="2:16" s="1" customFormat="1" ht="17.100000000000001" customHeight="1" x14ac:dyDescent="0.25">
      <c r="B3" s="13" t="s">
        <v>146</v>
      </c>
      <c r="J3" s="9"/>
      <c r="K3" s="9"/>
      <c r="L3" s="9"/>
      <c r="M3" s="9"/>
      <c r="N3" s="9"/>
      <c r="O3" s="9"/>
      <c r="P3" s="9"/>
    </row>
    <row r="4" spans="2:16" s="1" customFormat="1" ht="28.65" customHeight="1" x14ac:dyDescent="0.2">
      <c r="B4" s="43"/>
      <c r="C4" s="43"/>
      <c r="D4" s="43"/>
      <c r="E4" s="43"/>
    </row>
    <row r="5" spans="2:16" s="1" customFormat="1" ht="2.7" customHeight="1" x14ac:dyDescent="0.2">
      <c r="B5" s="30"/>
      <c r="C5" s="30"/>
      <c r="D5" s="30"/>
      <c r="E5" s="30"/>
    </row>
    <row r="6" spans="2:16" s="1" customFormat="1" ht="28.65" customHeight="1" x14ac:dyDescent="0.2">
      <c r="B6" s="44"/>
      <c r="C6" s="44"/>
      <c r="D6" s="44"/>
      <c r="E6" s="44"/>
    </row>
    <row r="7" spans="2:16" s="1" customFormat="1" ht="2.7" customHeight="1" x14ac:dyDescent="0.2">
      <c r="B7" s="30"/>
      <c r="C7" s="30"/>
      <c r="D7" s="30"/>
      <c r="E7" s="30"/>
    </row>
    <row r="8" spans="2:16" s="1" customFormat="1" ht="28.65" customHeight="1" x14ac:dyDescent="0.2">
      <c r="B8" s="44"/>
      <c r="C8" s="44"/>
      <c r="D8" s="44"/>
      <c r="E8" s="44"/>
    </row>
    <row r="9" spans="2:16" s="1" customFormat="1" ht="5.25" customHeight="1" x14ac:dyDescent="0.2">
      <c r="B9" s="30"/>
      <c r="C9" s="30"/>
      <c r="D9" s="30"/>
      <c r="E9" s="30"/>
    </row>
    <row r="10" spans="2:16" s="1" customFormat="1" ht="4.3499999999999996" customHeight="1" x14ac:dyDescent="0.2">
      <c r="B10" s="14"/>
      <c r="C10" s="14"/>
      <c r="D10" s="14"/>
      <c r="E10" s="14"/>
    </row>
    <row r="11" spans="2:16" s="1" customFormat="1" ht="6.9" customHeight="1" x14ac:dyDescent="0.2">
      <c r="B11" s="18" t="s">
        <v>123</v>
      </c>
      <c r="C11" s="18"/>
      <c r="D11" s="18"/>
      <c r="E11" s="18"/>
    </row>
    <row r="12" spans="2:16" s="1" customFormat="1" ht="12.15" customHeight="1" x14ac:dyDescent="0.2">
      <c r="B12" s="18"/>
      <c r="C12" s="18"/>
      <c r="D12" s="18"/>
      <c r="E12" s="18"/>
      <c r="G12" s="12"/>
      <c r="H12" s="31" t="s">
        <v>124</v>
      </c>
      <c r="I12" s="31"/>
      <c r="J12" s="31"/>
      <c r="K12" s="31"/>
      <c r="L12" s="31"/>
      <c r="M12" s="31"/>
      <c r="N12" s="31"/>
      <c r="O12" s="31"/>
    </row>
    <row r="13" spans="2:16" s="1" customFormat="1" ht="7.95" customHeight="1" x14ac:dyDescent="0.2">
      <c r="H13" s="31"/>
      <c r="I13" s="31"/>
      <c r="J13" s="31"/>
      <c r="K13" s="31"/>
      <c r="L13" s="31"/>
      <c r="M13" s="31"/>
      <c r="N13" s="31"/>
      <c r="O13" s="31"/>
    </row>
    <row r="14" spans="2:16" s="1" customFormat="1" ht="20.25" customHeight="1" x14ac:dyDescent="0.2"/>
    <row r="15" spans="2:16" s="1" customFormat="1" ht="24" customHeight="1" x14ac:dyDescent="0.2">
      <c r="F15" s="32" t="s">
        <v>125</v>
      </c>
      <c r="G15" s="32"/>
      <c r="H15" s="32"/>
      <c r="I15" s="32"/>
    </row>
    <row r="16" spans="2:16" s="1" customFormat="1" ht="43.2" customHeight="1" x14ac:dyDescent="0.2"/>
    <row r="17" spans="2:13" s="1" customFormat="1" ht="20.85" customHeight="1" x14ac:dyDescent="0.2">
      <c r="C17" s="24" t="s">
        <v>126</v>
      </c>
      <c r="D17" s="24"/>
      <c r="E17" s="24"/>
    </row>
    <row r="18" spans="2:13" s="1" customFormat="1" ht="2.7" customHeight="1" x14ac:dyDescent="0.2"/>
    <row r="19" spans="2:13" s="1" customFormat="1" ht="20.85" customHeight="1" x14ac:dyDescent="0.2">
      <c r="C19" s="24" t="s">
        <v>127</v>
      </c>
      <c r="D19" s="24"/>
      <c r="E19" s="24"/>
    </row>
    <row r="20" spans="2:13" s="1" customFormat="1" ht="2.7" customHeight="1" x14ac:dyDescent="0.2"/>
    <row r="21" spans="2:13" s="1" customFormat="1" ht="20.85" customHeight="1" x14ac:dyDescent="0.2">
      <c r="C21" s="24" t="s">
        <v>128</v>
      </c>
      <c r="D21" s="24"/>
      <c r="E21" s="24"/>
    </row>
    <row r="22" spans="2:13" s="1" customFormat="1" ht="2.7" customHeight="1" x14ac:dyDescent="0.2"/>
    <row r="23" spans="2:13" s="1" customFormat="1" ht="20.85" customHeight="1" x14ac:dyDescent="0.2">
      <c r="C23" s="24" t="s">
        <v>148</v>
      </c>
      <c r="D23" s="24"/>
      <c r="E23" s="24"/>
    </row>
    <row r="24" spans="2:13" s="1" customFormat="1" ht="34.65" customHeight="1" x14ac:dyDescent="0.2"/>
    <row r="25" spans="2:13" s="1" customFormat="1" ht="50.1" customHeight="1" x14ac:dyDescent="0.2">
      <c r="B25" s="20" t="s">
        <v>147</v>
      </c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</row>
    <row r="26" spans="2:13" s="1" customFormat="1" ht="2.7" customHeight="1" x14ac:dyDescent="0.2"/>
    <row r="27" spans="2:13" s="1" customFormat="1" ht="50.1" customHeight="1" x14ac:dyDescent="0.2">
      <c r="B27" s="22" t="str">
        <f xml:space="preserve"> "1.  Za wykonanie przedmiotu zamówienia w tym Pakiecie oferujemy następujące wynagrodzenie brutto: " &amp; TEXT(F89,"#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</row>
    <row r="28" spans="2:13" s="1" customFormat="1" ht="28.65" customHeight="1" x14ac:dyDescent="0.2"/>
    <row r="29" spans="2:13" s="1" customFormat="1" ht="3.15" customHeight="1" x14ac:dyDescent="0.2"/>
    <row r="30" spans="2:13" s="1" customFormat="1" ht="18.149999999999999" customHeight="1" x14ac:dyDescent="0.2">
      <c r="B30" s="24" t="s">
        <v>129</v>
      </c>
      <c r="C30" s="24"/>
      <c r="D30" s="24"/>
      <c r="E30" s="24"/>
      <c r="F30" s="24"/>
      <c r="G30" s="24"/>
      <c r="H30" s="24"/>
      <c r="I30" s="24"/>
      <c r="J30" s="24"/>
      <c r="K30" s="24"/>
      <c r="L30" s="24"/>
    </row>
    <row r="31" spans="2:13" s="1" customFormat="1" ht="5.25" customHeight="1" x14ac:dyDescent="0.2"/>
    <row r="32" spans="2:13" s="1" customFormat="1" ht="45.45" customHeight="1" x14ac:dyDescent="0.2">
      <c r="B32" s="2" t="s">
        <v>0</v>
      </c>
      <c r="C32" s="3" t="s">
        <v>1</v>
      </c>
      <c r="D32" s="4" t="s">
        <v>2</v>
      </c>
      <c r="E32" s="4" t="s">
        <v>3</v>
      </c>
      <c r="F32" s="4" t="s">
        <v>4</v>
      </c>
      <c r="G32" s="4" t="s">
        <v>5</v>
      </c>
      <c r="H32" s="4" t="s">
        <v>6</v>
      </c>
      <c r="I32" s="3" t="s">
        <v>7</v>
      </c>
      <c r="J32" s="4" t="s">
        <v>8</v>
      </c>
      <c r="K32" s="4" t="s">
        <v>9</v>
      </c>
      <c r="L32" s="40" t="s">
        <v>10</v>
      </c>
      <c r="M32" s="40"/>
    </row>
    <row r="33" spans="2:13" s="1" customFormat="1" ht="19.649999999999999" customHeight="1" x14ac:dyDescent="0.2">
      <c r="B33" s="5">
        <v>1</v>
      </c>
      <c r="C33" s="6" t="s">
        <v>11</v>
      </c>
      <c r="D33" s="6" t="s">
        <v>12</v>
      </c>
      <c r="E33" s="7" t="s">
        <v>13</v>
      </c>
      <c r="F33" s="6" t="s">
        <v>14</v>
      </c>
      <c r="G33" s="8">
        <v>495</v>
      </c>
      <c r="H33" s="11">
        <v>0</v>
      </c>
      <c r="I33" s="10">
        <f>ROUND(G33* H33,2)</f>
        <v>0</v>
      </c>
      <c r="J33" s="5">
        <v>8</v>
      </c>
      <c r="K33" s="10">
        <f>ROUND(I33* J33/100,2)</f>
        <v>0</v>
      </c>
      <c r="L33" s="28">
        <f>ROUND(I33+ K33,2)</f>
        <v>0</v>
      </c>
      <c r="M33" s="29"/>
    </row>
    <row r="34" spans="2:13" s="1" customFormat="1" ht="19.649999999999999" customHeight="1" x14ac:dyDescent="0.2">
      <c r="B34" s="5">
        <v>2</v>
      </c>
      <c r="C34" s="6" t="s">
        <v>15</v>
      </c>
      <c r="D34" s="6" t="s">
        <v>16</v>
      </c>
      <c r="E34" s="7" t="s">
        <v>17</v>
      </c>
      <c r="F34" s="6" t="s">
        <v>14</v>
      </c>
      <c r="G34" s="8">
        <v>2435</v>
      </c>
      <c r="H34" s="11">
        <v>0</v>
      </c>
      <c r="I34" s="10">
        <f>ROUND(G34* H34,2)</f>
        <v>0</v>
      </c>
      <c r="J34" s="5">
        <v>8</v>
      </c>
      <c r="K34" s="10">
        <f>ROUND(I34* J34/100,2)</f>
        <v>0</v>
      </c>
      <c r="L34" s="28">
        <f>ROUND(I34+ K34,2)</f>
        <v>0</v>
      </c>
      <c r="M34" s="29"/>
    </row>
    <row r="35" spans="2:13" s="1" customFormat="1" ht="3.15" customHeight="1" x14ac:dyDescent="0.2"/>
    <row r="36" spans="2:13" s="1" customFormat="1" ht="18.149999999999999" customHeight="1" x14ac:dyDescent="0.2">
      <c r="B36" s="24" t="s">
        <v>130</v>
      </c>
      <c r="C36" s="24"/>
      <c r="D36" s="24"/>
      <c r="E36" s="24"/>
      <c r="F36" s="24"/>
      <c r="G36" s="24"/>
      <c r="H36" s="24"/>
      <c r="I36" s="24"/>
      <c r="J36" s="24"/>
      <c r="K36" s="24"/>
      <c r="L36" s="24"/>
    </row>
    <row r="37" spans="2:13" s="1" customFormat="1" ht="5.25" customHeight="1" x14ac:dyDescent="0.2"/>
    <row r="38" spans="2:13" s="1" customFormat="1" ht="45.45" customHeight="1" x14ac:dyDescent="0.2">
      <c r="B38" s="2" t="s">
        <v>0</v>
      </c>
      <c r="C38" s="3" t="s">
        <v>1</v>
      </c>
      <c r="D38" s="4" t="s">
        <v>2</v>
      </c>
      <c r="E38" s="4" t="s">
        <v>3</v>
      </c>
      <c r="F38" s="4" t="s">
        <v>4</v>
      </c>
      <c r="G38" s="4" t="s">
        <v>5</v>
      </c>
      <c r="H38" s="4" t="s">
        <v>6</v>
      </c>
      <c r="I38" s="3" t="s">
        <v>7</v>
      </c>
      <c r="J38" s="4" t="s">
        <v>8</v>
      </c>
      <c r="K38" s="4" t="s">
        <v>9</v>
      </c>
      <c r="L38" s="40" t="s">
        <v>10</v>
      </c>
      <c r="M38" s="40"/>
    </row>
    <row r="39" spans="2:13" s="1" customFormat="1" ht="19.649999999999999" customHeight="1" x14ac:dyDescent="0.2">
      <c r="B39" s="5">
        <v>3</v>
      </c>
      <c r="C39" s="6" t="s">
        <v>11</v>
      </c>
      <c r="D39" s="6" t="s">
        <v>12</v>
      </c>
      <c r="E39" s="7" t="s">
        <v>13</v>
      </c>
      <c r="F39" s="6" t="s">
        <v>14</v>
      </c>
      <c r="G39" s="8">
        <v>872</v>
      </c>
      <c r="H39" s="11">
        <v>0</v>
      </c>
      <c r="I39" s="10">
        <f>ROUND(G39* H39,2)</f>
        <v>0</v>
      </c>
      <c r="J39" s="5">
        <v>8</v>
      </c>
      <c r="K39" s="10">
        <f>ROUND(I39* J39/100,2)</f>
        <v>0</v>
      </c>
      <c r="L39" s="28">
        <f>ROUND(I39+ K39,2)</f>
        <v>0</v>
      </c>
      <c r="M39" s="29"/>
    </row>
    <row r="40" spans="2:13" s="1" customFormat="1" ht="19.649999999999999" customHeight="1" x14ac:dyDescent="0.2">
      <c r="B40" s="5">
        <v>4</v>
      </c>
      <c r="C40" s="6" t="s">
        <v>15</v>
      </c>
      <c r="D40" s="6" t="s">
        <v>16</v>
      </c>
      <c r="E40" s="7" t="s">
        <v>17</v>
      </c>
      <c r="F40" s="6" t="s">
        <v>14</v>
      </c>
      <c r="G40" s="8">
        <v>777</v>
      </c>
      <c r="H40" s="11">
        <v>0</v>
      </c>
      <c r="I40" s="10">
        <f>ROUND(G40* H40,2)</f>
        <v>0</v>
      </c>
      <c r="J40" s="5">
        <v>8</v>
      </c>
      <c r="K40" s="10">
        <f>ROUND(I40* J40/100,2)</f>
        <v>0</v>
      </c>
      <c r="L40" s="28">
        <f>ROUND(I40+ K40,2)</f>
        <v>0</v>
      </c>
      <c r="M40" s="29"/>
    </row>
    <row r="41" spans="2:13" s="1" customFormat="1" ht="3.15" customHeight="1" x14ac:dyDescent="0.2"/>
    <row r="42" spans="2:13" s="1" customFormat="1" ht="18.149999999999999" customHeight="1" x14ac:dyDescent="0.2">
      <c r="B42" s="24" t="s">
        <v>131</v>
      </c>
      <c r="C42" s="24"/>
      <c r="D42" s="24"/>
      <c r="E42" s="24"/>
      <c r="F42" s="24"/>
      <c r="G42" s="24"/>
      <c r="H42" s="24"/>
      <c r="I42" s="24"/>
      <c r="J42" s="24"/>
      <c r="K42" s="24"/>
      <c r="L42" s="24"/>
    </row>
    <row r="43" spans="2:13" s="1" customFormat="1" ht="5.25" customHeight="1" x14ac:dyDescent="0.2"/>
    <row r="44" spans="2:13" s="1" customFormat="1" ht="45.45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40" t="s">
        <v>10</v>
      </c>
      <c r="M44" s="40"/>
    </row>
    <row r="45" spans="2:13" s="1" customFormat="1" ht="19.649999999999999" customHeight="1" x14ac:dyDescent="0.2">
      <c r="B45" s="5">
        <v>5</v>
      </c>
      <c r="C45" s="6" t="s">
        <v>11</v>
      </c>
      <c r="D45" s="6" t="s">
        <v>12</v>
      </c>
      <c r="E45" s="7" t="s">
        <v>13</v>
      </c>
      <c r="F45" s="6" t="s">
        <v>14</v>
      </c>
      <c r="G45" s="8">
        <v>314</v>
      </c>
      <c r="H45" s="11">
        <v>0</v>
      </c>
      <c r="I45" s="10">
        <f>ROUND(G45* H45,2)</f>
        <v>0</v>
      </c>
      <c r="J45" s="5">
        <v>8</v>
      </c>
      <c r="K45" s="10">
        <f>ROUND(I45* J45/100,2)</f>
        <v>0</v>
      </c>
      <c r="L45" s="28">
        <f>ROUND(I45+ K45,2)</f>
        <v>0</v>
      </c>
      <c r="M45" s="29"/>
    </row>
    <row r="46" spans="2:13" s="1" customFormat="1" ht="19.649999999999999" customHeight="1" x14ac:dyDescent="0.2">
      <c r="B46" s="5">
        <v>6</v>
      </c>
      <c r="C46" s="6" t="s">
        <v>15</v>
      </c>
      <c r="D46" s="6" t="s">
        <v>16</v>
      </c>
      <c r="E46" s="7" t="s">
        <v>17</v>
      </c>
      <c r="F46" s="6" t="s">
        <v>14</v>
      </c>
      <c r="G46" s="8">
        <v>34</v>
      </c>
      <c r="H46" s="11">
        <v>0</v>
      </c>
      <c r="I46" s="10">
        <f>ROUND(G46* H46,2)</f>
        <v>0</v>
      </c>
      <c r="J46" s="5">
        <v>8</v>
      </c>
      <c r="K46" s="10">
        <f>ROUND(I46* J46/100,2)</f>
        <v>0</v>
      </c>
      <c r="L46" s="28">
        <f>ROUND(I46+ K46,2)</f>
        <v>0</v>
      </c>
      <c r="M46" s="29"/>
    </row>
    <row r="47" spans="2:13" s="1" customFormat="1" ht="3.15" customHeight="1" x14ac:dyDescent="0.2"/>
    <row r="48" spans="2:13" s="1" customFormat="1" ht="18.149999999999999" customHeight="1" x14ac:dyDescent="0.2">
      <c r="B48" s="24" t="s">
        <v>132</v>
      </c>
      <c r="C48" s="24"/>
      <c r="D48" s="24"/>
      <c r="E48" s="24"/>
      <c r="F48" s="24"/>
      <c r="G48" s="24"/>
      <c r="H48" s="24"/>
      <c r="I48" s="24"/>
      <c r="J48" s="24"/>
      <c r="K48" s="24"/>
      <c r="L48" s="24"/>
    </row>
    <row r="49" spans="2:13" s="1" customFormat="1" ht="5.25" customHeight="1" x14ac:dyDescent="0.2"/>
    <row r="50" spans="2:13" s="1" customFormat="1" ht="45.45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40" t="s">
        <v>10</v>
      </c>
      <c r="M50" s="40"/>
    </row>
    <row r="51" spans="2:13" s="1" customFormat="1" ht="19.649999999999999" customHeight="1" x14ac:dyDescent="0.2">
      <c r="B51" s="5">
        <v>7</v>
      </c>
      <c r="C51" s="6" t="s">
        <v>15</v>
      </c>
      <c r="D51" s="6" t="s">
        <v>16</v>
      </c>
      <c r="E51" s="7" t="s">
        <v>17</v>
      </c>
      <c r="F51" s="6" t="s">
        <v>14</v>
      </c>
      <c r="G51" s="8">
        <v>637</v>
      </c>
      <c r="H51" s="11">
        <v>0</v>
      </c>
      <c r="I51" s="10">
        <f>ROUND(G51* H51,2)</f>
        <v>0</v>
      </c>
      <c r="J51" s="5">
        <v>8</v>
      </c>
      <c r="K51" s="10">
        <f>ROUND(I51* J51/100,2)</f>
        <v>0</v>
      </c>
      <c r="L51" s="28">
        <f>ROUND(I51+ K51,2)</f>
        <v>0</v>
      </c>
      <c r="M51" s="29"/>
    </row>
    <row r="52" spans="2:13" s="1" customFormat="1" ht="9" customHeight="1" x14ac:dyDescent="0.2"/>
    <row r="53" spans="2:13" s="1" customFormat="1" ht="45.45" customHeight="1" x14ac:dyDescent="0.2">
      <c r="B53" s="2" t="s">
        <v>0</v>
      </c>
      <c r="C53" s="3" t="s">
        <v>1</v>
      </c>
      <c r="D53" s="4" t="s">
        <v>2</v>
      </c>
      <c r="E53" s="4" t="s">
        <v>3</v>
      </c>
      <c r="F53" s="4" t="s">
        <v>4</v>
      </c>
      <c r="G53" s="4" t="s">
        <v>5</v>
      </c>
      <c r="H53" s="4" t="s">
        <v>6</v>
      </c>
      <c r="I53" s="3" t="s">
        <v>7</v>
      </c>
      <c r="J53" s="4" t="s">
        <v>8</v>
      </c>
      <c r="K53" s="4" t="s">
        <v>9</v>
      </c>
      <c r="L53" s="40" t="s">
        <v>10</v>
      </c>
      <c r="M53" s="40"/>
    </row>
    <row r="54" spans="2:13" s="1" customFormat="1" ht="38.85" customHeight="1" x14ac:dyDescent="0.2">
      <c r="B54" s="5">
        <v>8</v>
      </c>
      <c r="C54" s="6" t="s">
        <v>18</v>
      </c>
      <c r="D54" s="6" t="s">
        <v>19</v>
      </c>
      <c r="E54" s="7" t="s">
        <v>20</v>
      </c>
      <c r="F54" s="6" t="s">
        <v>21</v>
      </c>
      <c r="G54" s="8">
        <v>4.46</v>
      </c>
      <c r="H54" s="11">
        <v>0</v>
      </c>
      <c r="I54" s="10">
        <f t="shared" ref="I54:I86" si="0">ROUND(G54* H54,2)</f>
        <v>0</v>
      </c>
      <c r="J54" s="5">
        <v>8</v>
      </c>
      <c r="K54" s="10">
        <f t="shared" ref="K54:K86" si="1">ROUND(I54* J54/100,2)</f>
        <v>0</v>
      </c>
      <c r="L54" s="28">
        <f t="shared" ref="L54:L86" si="2">ROUND(I54+ K54,2)</f>
        <v>0</v>
      </c>
      <c r="M54" s="29"/>
    </row>
    <row r="55" spans="2:13" s="1" customFormat="1" ht="19.649999999999999" customHeight="1" x14ac:dyDescent="0.2">
      <c r="B55" s="5">
        <v>9</v>
      </c>
      <c r="C55" s="6" t="s">
        <v>22</v>
      </c>
      <c r="D55" s="6" t="s">
        <v>23</v>
      </c>
      <c r="E55" s="7" t="s">
        <v>24</v>
      </c>
      <c r="F55" s="6" t="s">
        <v>25</v>
      </c>
      <c r="G55" s="8">
        <v>1.5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28">
        <f t="shared" si="2"/>
        <v>0</v>
      </c>
      <c r="M55" s="29"/>
    </row>
    <row r="56" spans="2:13" s="1" customFormat="1" ht="19.649999999999999" customHeight="1" x14ac:dyDescent="0.2">
      <c r="B56" s="5">
        <v>10</v>
      </c>
      <c r="C56" s="6" t="s">
        <v>26</v>
      </c>
      <c r="D56" s="6" t="s">
        <v>27</v>
      </c>
      <c r="E56" s="7" t="s">
        <v>28</v>
      </c>
      <c r="F56" s="6" t="s">
        <v>25</v>
      </c>
      <c r="G56" s="8">
        <v>1.5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28">
        <f t="shared" si="2"/>
        <v>0</v>
      </c>
      <c r="M56" s="29"/>
    </row>
    <row r="57" spans="2:13" s="1" customFormat="1" ht="19.649999999999999" customHeight="1" x14ac:dyDescent="0.2">
      <c r="B57" s="5">
        <v>11</v>
      </c>
      <c r="C57" s="6" t="s">
        <v>29</v>
      </c>
      <c r="D57" s="6" t="s">
        <v>30</v>
      </c>
      <c r="E57" s="7" t="s">
        <v>31</v>
      </c>
      <c r="F57" s="6" t="s">
        <v>32</v>
      </c>
      <c r="G57" s="8">
        <v>6.22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28">
        <f t="shared" si="2"/>
        <v>0</v>
      </c>
      <c r="M57" s="29"/>
    </row>
    <row r="58" spans="2:13" s="1" customFormat="1" ht="19.649999999999999" customHeight="1" x14ac:dyDescent="0.2">
      <c r="B58" s="5">
        <v>12</v>
      </c>
      <c r="C58" s="6" t="s">
        <v>33</v>
      </c>
      <c r="D58" s="6" t="s">
        <v>34</v>
      </c>
      <c r="E58" s="7" t="s">
        <v>35</v>
      </c>
      <c r="F58" s="6" t="s">
        <v>32</v>
      </c>
      <c r="G58" s="8">
        <v>5.85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28">
        <f t="shared" si="2"/>
        <v>0</v>
      </c>
      <c r="M58" s="29"/>
    </row>
    <row r="59" spans="2:13" s="1" customFormat="1" ht="28.65" customHeight="1" x14ac:dyDescent="0.2">
      <c r="B59" s="5">
        <v>13</v>
      </c>
      <c r="C59" s="6" t="s">
        <v>36</v>
      </c>
      <c r="D59" s="6" t="s">
        <v>37</v>
      </c>
      <c r="E59" s="7" t="s">
        <v>38</v>
      </c>
      <c r="F59" s="6" t="s">
        <v>32</v>
      </c>
      <c r="G59" s="8">
        <v>11.77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28">
        <f t="shared" si="2"/>
        <v>0</v>
      </c>
      <c r="M59" s="29"/>
    </row>
    <row r="60" spans="2:13" s="1" customFormat="1" ht="28.65" customHeight="1" x14ac:dyDescent="0.2">
      <c r="B60" s="5">
        <v>14</v>
      </c>
      <c r="C60" s="6" t="s">
        <v>39</v>
      </c>
      <c r="D60" s="6" t="s">
        <v>40</v>
      </c>
      <c r="E60" s="7" t="s">
        <v>41</v>
      </c>
      <c r="F60" s="6" t="s">
        <v>32</v>
      </c>
      <c r="G60" s="8">
        <v>11.11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28">
        <f t="shared" si="2"/>
        <v>0</v>
      </c>
      <c r="M60" s="29"/>
    </row>
    <row r="61" spans="2:13" s="1" customFormat="1" ht="19.649999999999999" customHeight="1" x14ac:dyDescent="0.2">
      <c r="B61" s="5">
        <v>15</v>
      </c>
      <c r="C61" s="6" t="s">
        <v>42</v>
      </c>
      <c r="D61" s="6" t="s">
        <v>43</v>
      </c>
      <c r="E61" s="7" t="s">
        <v>44</v>
      </c>
      <c r="F61" s="6" t="s">
        <v>14</v>
      </c>
      <c r="G61" s="8">
        <v>12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28">
        <f t="shared" si="2"/>
        <v>0</v>
      </c>
      <c r="M61" s="29"/>
    </row>
    <row r="62" spans="2:13" s="1" customFormat="1" ht="19.649999999999999" customHeight="1" x14ac:dyDescent="0.2">
      <c r="B62" s="5">
        <v>16</v>
      </c>
      <c r="C62" s="6" t="s">
        <v>45</v>
      </c>
      <c r="D62" s="6" t="s">
        <v>46</v>
      </c>
      <c r="E62" s="7" t="s">
        <v>47</v>
      </c>
      <c r="F62" s="6" t="s">
        <v>25</v>
      </c>
      <c r="G62" s="8">
        <v>0.2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28">
        <f t="shared" si="2"/>
        <v>0</v>
      </c>
      <c r="M62" s="29"/>
    </row>
    <row r="63" spans="2:13" s="1" customFormat="1" ht="19.649999999999999" customHeight="1" x14ac:dyDescent="0.2">
      <c r="B63" s="5">
        <v>17</v>
      </c>
      <c r="C63" s="6" t="s">
        <v>48</v>
      </c>
      <c r="D63" s="6" t="s">
        <v>49</v>
      </c>
      <c r="E63" s="7" t="s">
        <v>50</v>
      </c>
      <c r="F63" s="6" t="s">
        <v>25</v>
      </c>
      <c r="G63" s="8">
        <v>25.36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28">
        <f t="shared" si="2"/>
        <v>0</v>
      </c>
      <c r="M63" s="29"/>
    </row>
    <row r="64" spans="2:13" s="1" customFormat="1" ht="28.65" customHeight="1" x14ac:dyDescent="0.2">
      <c r="B64" s="5">
        <v>18</v>
      </c>
      <c r="C64" s="6" t="s">
        <v>51</v>
      </c>
      <c r="D64" s="6" t="s">
        <v>52</v>
      </c>
      <c r="E64" s="7" t="s">
        <v>53</v>
      </c>
      <c r="F64" s="6" t="s">
        <v>25</v>
      </c>
      <c r="G64" s="8">
        <v>8.5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28">
        <f t="shared" si="2"/>
        <v>0</v>
      </c>
      <c r="M64" s="29"/>
    </row>
    <row r="65" spans="2:13" s="1" customFormat="1" ht="19.649999999999999" customHeight="1" x14ac:dyDescent="0.2">
      <c r="B65" s="5">
        <v>19</v>
      </c>
      <c r="C65" s="6" t="s">
        <v>54</v>
      </c>
      <c r="D65" s="6" t="s">
        <v>55</v>
      </c>
      <c r="E65" s="7" t="s">
        <v>56</v>
      </c>
      <c r="F65" s="6" t="s">
        <v>25</v>
      </c>
      <c r="G65" s="8">
        <v>33.18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28">
        <f t="shared" si="2"/>
        <v>0</v>
      </c>
      <c r="M65" s="29"/>
    </row>
    <row r="66" spans="2:13" s="1" customFormat="1" ht="28.65" customHeight="1" x14ac:dyDescent="0.2">
      <c r="B66" s="5">
        <v>20</v>
      </c>
      <c r="C66" s="6" t="s">
        <v>57</v>
      </c>
      <c r="D66" s="6" t="s">
        <v>58</v>
      </c>
      <c r="E66" s="7" t="s">
        <v>59</v>
      </c>
      <c r="F66" s="6" t="s">
        <v>21</v>
      </c>
      <c r="G66" s="8">
        <v>2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28">
        <f t="shared" si="2"/>
        <v>0</v>
      </c>
      <c r="M66" s="29"/>
    </row>
    <row r="67" spans="2:13" s="1" customFormat="1" ht="28.65" customHeight="1" x14ac:dyDescent="0.2">
      <c r="B67" s="5">
        <v>21</v>
      </c>
      <c r="C67" s="6" t="s">
        <v>60</v>
      </c>
      <c r="D67" s="6" t="s">
        <v>61</v>
      </c>
      <c r="E67" s="7" t="s">
        <v>62</v>
      </c>
      <c r="F67" s="6" t="s">
        <v>21</v>
      </c>
      <c r="G67" s="8">
        <v>4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28">
        <f t="shared" si="2"/>
        <v>0</v>
      </c>
      <c r="M67" s="29"/>
    </row>
    <row r="68" spans="2:13" s="1" customFormat="1" ht="28.65" customHeight="1" x14ac:dyDescent="0.2">
      <c r="B68" s="5">
        <v>22</v>
      </c>
      <c r="C68" s="6" t="s">
        <v>63</v>
      </c>
      <c r="D68" s="6" t="s">
        <v>64</v>
      </c>
      <c r="E68" s="7" t="s">
        <v>65</v>
      </c>
      <c r="F68" s="6" t="s">
        <v>21</v>
      </c>
      <c r="G68" s="8">
        <v>9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28">
        <f t="shared" si="2"/>
        <v>0</v>
      </c>
      <c r="M68" s="29"/>
    </row>
    <row r="69" spans="2:13" s="1" customFormat="1" ht="19.649999999999999" customHeight="1" x14ac:dyDescent="0.2">
      <c r="B69" s="5">
        <v>23</v>
      </c>
      <c r="C69" s="6" t="s">
        <v>66</v>
      </c>
      <c r="D69" s="6" t="s">
        <v>67</v>
      </c>
      <c r="E69" s="7" t="s">
        <v>68</v>
      </c>
      <c r="F69" s="6" t="s">
        <v>21</v>
      </c>
      <c r="G69" s="8">
        <v>2.16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28">
        <f t="shared" si="2"/>
        <v>0</v>
      </c>
      <c r="M69" s="29"/>
    </row>
    <row r="70" spans="2:13" s="1" customFormat="1" ht="19.649999999999999" customHeight="1" x14ac:dyDescent="0.2">
      <c r="B70" s="5">
        <v>24</v>
      </c>
      <c r="C70" s="6" t="s">
        <v>69</v>
      </c>
      <c r="D70" s="6" t="s">
        <v>70</v>
      </c>
      <c r="E70" s="7" t="s">
        <v>71</v>
      </c>
      <c r="F70" s="6" t="s">
        <v>21</v>
      </c>
      <c r="G70" s="8">
        <v>18.59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28">
        <f t="shared" si="2"/>
        <v>0</v>
      </c>
      <c r="M70" s="29"/>
    </row>
    <row r="71" spans="2:13" s="1" customFormat="1" ht="28.65" customHeight="1" x14ac:dyDescent="0.2">
      <c r="B71" s="5">
        <v>25</v>
      </c>
      <c r="C71" s="6" t="s">
        <v>72</v>
      </c>
      <c r="D71" s="6" t="s">
        <v>73</v>
      </c>
      <c r="E71" s="7" t="s">
        <v>74</v>
      </c>
      <c r="F71" s="6" t="s">
        <v>21</v>
      </c>
      <c r="G71" s="8">
        <v>10.59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28">
        <f t="shared" si="2"/>
        <v>0</v>
      </c>
      <c r="M71" s="29"/>
    </row>
    <row r="72" spans="2:13" s="1" customFormat="1" ht="19.649999999999999" customHeight="1" x14ac:dyDescent="0.2">
      <c r="B72" s="5">
        <v>26</v>
      </c>
      <c r="C72" s="6" t="s">
        <v>75</v>
      </c>
      <c r="D72" s="6" t="s">
        <v>76</v>
      </c>
      <c r="E72" s="7" t="s">
        <v>77</v>
      </c>
      <c r="F72" s="6" t="s">
        <v>78</v>
      </c>
      <c r="G72" s="8">
        <v>17.100000000000001</v>
      </c>
      <c r="H72" s="11">
        <v>0</v>
      </c>
      <c r="I72" s="10">
        <f t="shared" si="0"/>
        <v>0</v>
      </c>
      <c r="J72" s="5">
        <v>23</v>
      </c>
      <c r="K72" s="10">
        <f t="shared" si="1"/>
        <v>0</v>
      </c>
      <c r="L72" s="28">
        <f t="shared" si="2"/>
        <v>0</v>
      </c>
      <c r="M72" s="29"/>
    </row>
    <row r="73" spans="2:13" s="1" customFormat="1" ht="19.649999999999999" customHeight="1" x14ac:dyDescent="0.2">
      <c r="B73" s="5">
        <v>27</v>
      </c>
      <c r="C73" s="6" t="s">
        <v>79</v>
      </c>
      <c r="D73" s="6" t="s">
        <v>80</v>
      </c>
      <c r="E73" s="7" t="s">
        <v>81</v>
      </c>
      <c r="F73" s="6" t="s">
        <v>78</v>
      </c>
      <c r="G73" s="8">
        <v>3.3</v>
      </c>
      <c r="H73" s="11">
        <v>0</v>
      </c>
      <c r="I73" s="10">
        <f t="shared" si="0"/>
        <v>0</v>
      </c>
      <c r="J73" s="5">
        <v>23</v>
      </c>
      <c r="K73" s="10">
        <f t="shared" si="1"/>
        <v>0</v>
      </c>
      <c r="L73" s="28">
        <f t="shared" si="2"/>
        <v>0</v>
      </c>
      <c r="M73" s="29"/>
    </row>
    <row r="74" spans="2:13" s="1" customFormat="1" ht="19.649999999999999" customHeight="1" x14ac:dyDescent="0.2">
      <c r="B74" s="5">
        <v>28</v>
      </c>
      <c r="C74" s="6" t="s">
        <v>82</v>
      </c>
      <c r="D74" s="6" t="s">
        <v>83</v>
      </c>
      <c r="E74" s="7" t="s">
        <v>84</v>
      </c>
      <c r="F74" s="6" t="s">
        <v>85</v>
      </c>
      <c r="G74" s="8">
        <v>60</v>
      </c>
      <c r="H74" s="11">
        <v>0</v>
      </c>
      <c r="I74" s="10">
        <f t="shared" si="0"/>
        <v>0</v>
      </c>
      <c r="J74" s="5">
        <v>23</v>
      </c>
      <c r="K74" s="10">
        <f t="shared" si="1"/>
        <v>0</v>
      </c>
      <c r="L74" s="28">
        <f t="shared" si="2"/>
        <v>0</v>
      </c>
      <c r="M74" s="29"/>
    </row>
    <row r="75" spans="2:13" s="1" customFormat="1" ht="19.649999999999999" customHeight="1" x14ac:dyDescent="0.2">
      <c r="B75" s="5">
        <v>29</v>
      </c>
      <c r="C75" s="6" t="s">
        <v>86</v>
      </c>
      <c r="D75" s="6" t="s">
        <v>87</v>
      </c>
      <c r="E75" s="7" t="s">
        <v>88</v>
      </c>
      <c r="F75" s="6" t="s">
        <v>89</v>
      </c>
      <c r="G75" s="8">
        <v>7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28">
        <f t="shared" si="2"/>
        <v>0</v>
      </c>
      <c r="M75" s="29"/>
    </row>
    <row r="76" spans="2:13" s="1" customFormat="1" ht="19.649999999999999" customHeight="1" x14ac:dyDescent="0.2">
      <c r="B76" s="5">
        <v>30</v>
      </c>
      <c r="C76" s="6" t="s">
        <v>90</v>
      </c>
      <c r="D76" s="6" t="s">
        <v>91</v>
      </c>
      <c r="E76" s="7" t="s">
        <v>92</v>
      </c>
      <c r="F76" s="6" t="s">
        <v>85</v>
      </c>
      <c r="G76" s="8">
        <v>63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28">
        <f t="shared" si="2"/>
        <v>0</v>
      </c>
      <c r="M76" s="29"/>
    </row>
    <row r="77" spans="2:13" s="1" customFormat="1" ht="19.649999999999999" customHeight="1" x14ac:dyDescent="0.2">
      <c r="B77" s="5">
        <v>31</v>
      </c>
      <c r="C77" s="6" t="s">
        <v>93</v>
      </c>
      <c r="D77" s="6" t="s">
        <v>94</v>
      </c>
      <c r="E77" s="7" t="s">
        <v>92</v>
      </c>
      <c r="F77" s="6" t="s">
        <v>85</v>
      </c>
      <c r="G77" s="8">
        <v>73</v>
      </c>
      <c r="H77" s="11">
        <v>0</v>
      </c>
      <c r="I77" s="10">
        <f t="shared" si="0"/>
        <v>0</v>
      </c>
      <c r="J77" s="5">
        <v>23</v>
      </c>
      <c r="K77" s="10">
        <f t="shared" si="1"/>
        <v>0</v>
      </c>
      <c r="L77" s="28">
        <f t="shared" si="2"/>
        <v>0</v>
      </c>
      <c r="M77" s="29"/>
    </row>
    <row r="78" spans="2:13" s="1" customFormat="1" ht="19.649999999999999" customHeight="1" x14ac:dyDescent="0.2">
      <c r="B78" s="5">
        <v>32</v>
      </c>
      <c r="C78" s="6" t="s">
        <v>95</v>
      </c>
      <c r="D78" s="6" t="s">
        <v>96</v>
      </c>
      <c r="E78" s="7" t="s">
        <v>97</v>
      </c>
      <c r="F78" s="6" t="s">
        <v>85</v>
      </c>
      <c r="G78" s="8">
        <v>12</v>
      </c>
      <c r="H78" s="11">
        <v>0</v>
      </c>
      <c r="I78" s="10">
        <f t="shared" si="0"/>
        <v>0</v>
      </c>
      <c r="J78" s="5">
        <v>8</v>
      </c>
      <c r="K78" s="10">
        <f t="shared" si="1"/>
        <v>0</v>
      </c>
      <c r="L78" s="28">
        <f t="shared" si="2"/>
        <v>0</v>
      </c>
      <c r="M78" s="29"/>
    </row>
    <row r="79" spans="2:13" s="1" customFormat="1" ht="19.649999999999999" customHeight="1" x14ac:dyDescent="0.2">
      <c r="B79" s="5">
        <v>33</v>
      </c>
      <c r="C79" s="6" t="s">
        <v>98</v>
      </c>
      <c r="D79" s="6" t="s">
        <v>99</v>
      </c>
      <c r="E79" s="7" t="s">
        <v>100</v>
      </c>
      <c r="F79" s="6" t="s">
        <v>85</v>
      </c>
      <c r="G79" s="8">
        <v>34</v>
      </c>
      <c r="H79" s="11">
        <v>0</v>
      </c>
      <c r="I79" s="10">
        <f t="shared" si="0"/>
        <v>0</v>
      </c>
      <c r="J79" s="5">
        <v>8</v>
      </c>
      <c r="K79" s="10">
        <f t="shared" si="1"/>
        <v>0</v>
      </c>
      <c r="L79" s="28">
        <f t="shared" si="2"/>
        <v>0</v>
      </c>
      <c r="M79" s="29"/>
    </row>
    <row r="80" spans="2:13" s="1" customFormat="1" ht="19.649999999999999" customHeight="1" x14ac:dyDescent="0.2">
      <c r="B80" s="5">
        <v>34</v>
      </c>
      <c r="C80" s="6" t="s">
        <v>101</v>
      </c>
      <c r="D80" s="6" t="s">
        <v>102</v>
      </c>
      <c r="E80" s="7" t="s">
        <v>100</v>
      </c>
      <c r="F80" s="6" t="s">
        <v>85</v>
      </c>
      <c r="G80" s="8">
        <v>77</v>
      </c>
      <c r="H80" s="11">
        <v>0</v>
      </c>
      <c r="I80" s="10">
        <f t="shared" si="0"/>
        <v>0</v>
      </c>
      <c r="J80" s="5">
        <v>23</v>
      </c>
      <c r="K80" s="10">
        <f t="shared" si="1"/>
        <v>0</v>
      </c>
      <c r="L80" s="28">
        <f t="shared" si="2"/>
        <v>0</v>
      </c>
      <c r="M80" s="29"/>
    </row>
    <row r="81" spans="2:14" s="1" customFormat="1" ht="19.649999999999999" customHeight="1" x14ac:dyDescent="0.2">
      <c r="B81" s="5">
        <v>35</v>
      </c>
      <c r="C81" s="6" t="s">
        <v>103</v>
      </c>
      <c r="D81" s="6" t="s">
        <v>104</v>
      </c>
      <c r="E81" s="7" t="s">
        <v>105</v>
      </c>
      <c r="F81" s="6" t="s">
        <v>85</v>
      </c>
      <c r="G81" s="8">
        <v>15</v>
      </c>
      <c r="H81" s="11">
        <v>0</v>
      </c>
      <c r="I81" s="10">
        <f t="shared" si="0"/>
        <v>0</v>
      </c>
      <c r="J81" s="5">
        <v>8</v>
      </c>
      <c r="K81" s="10">
        <f t="shared" si="1"/>
        <v>0</v>
      </c>
      <c r="L81" s="28">
        <f t="shared" si="2"/>
        <v>0</v>
      </c>
      <c r="M81" s="29"/>
    </row>
    <row r="82" spans="2:14" s="1" customFormat="1" ht="19.649999999999999" customHeight="1" x14ac:dyDescent="0.2">
      <c r="B82" s="5">
        <v>36</v>
      </c>
      <c r="C82" s="6" t="s">
        <v>106</v>
      </c>
      <c r="D82" s="6" t="s">
        <v>107</v>
      </c>
      <c r="E82" s="7" t="s">
        <v>105</v>
      </c>
      <c r="F82" s="6" t="s">
        <v>85</v>
      </c>
      <c r="G82" s="8">
        <v>21</v>
      </c>
      <c r="H82" s="11">
        <v>0</v>
      </c>
      <c r="I82" s="10">
        <f t="shared" si="0"/>
        <v>0</v>
      </c>
      <c r="J82" s="5">
        <v>23</v>
      </c>
      <c r="K82" s="10">
        <f t="shared" si="1"/>
        <v>0</v>
      </c>
      <c r="L82" s="28">
        <f t="shared" si="2"/>
        <v>0</v>
      </c>
      <c r="M82" s="29"/>
    </row>
    <row r="83" spans="2:14" s="1" customFormat="1" ht="19.649999999999999" customHeight="1" x14ac:dyDescent="0.2">
      <c r="B83" s="5">
        <v>37</v>
      </c>
      <c r="C83" s="6" t="s">
        <v>108</v>
      </c>
      <c r="D83" s="6" t="s">
        <v>109</v>
      </c>
      <c r="E83" s="7" t="s">
        <v>92</v>
      </c>
      <c r="F83" s="6" t="s">
        <v>85</v>
      </c>
      <c r="G83" s="8">
        <v>63</v>
      </c>
      <c r="H83" s="11">
        <v>0</v>
      </c>
      <c r="I83" s="10">
        <f t="shared" si="0"/>
        <v>0</v>
      </c>
      <c r="J83" s="5">
        <v>8</v>
      </c>
      <c r="K83" s="10">
        <f t="shared" si="1"/>
        <v>0</v>
      </c>
      <c r="L83" s="28">
        <f t="shared" si="2"/>
        <v>0</v>
      </c>
      <c r="M83" s="29"/>
    </row>
    <row r="84" spans="2:14" s="1" customFormat="1" ht="19.649999999999999" customHeight="1" x14ac:dyDescent="0.2">
      <c r="B84" s="5">
        <v>38</v>
      </c>
      <c r="C84" s="6" t="s">
        <v>110</v>
      </c>
      <c r="D84" s="6" t="s">
        <v>111</v>
      </c>
      <c r="E84" s="7" t="s">
        <v>97</v>
      </c>
      <c r="F84" s="6" t="s">
        <v>85</v>
      </c>
      <c r="G84" s="8">
        <v>4</v>
      </c>
      <c r="H84" s="11">
        <v>0</v>
      </c>
      <c r="I84" s="10">
        <f t="shared" si="0"/>
        <v>0</v>
      </c>
      <c r="J84" s="5">
        <v>8</v>
      </c>
      <c r="K84" s="10">
        <f t="shared" si="1"/>
        <v>0</v>
      </c>
      <c r="L84" s="28">
        <f t="shared" si="2"/>
        <v>0</v>
      </c>
      <c r="M84" s="29"/>
    </row>
    <row r="85" spans="2:14" s="1" customFormat="1" ht="19.649999999999999" customHeight="1" x14ac:dyDescent="0.2">
      <c r="B85" s="5">
        <v>39</v>
      </c>
      <c r="C85" s="6" t="s">
        <v>112</v>
      </c>
      <c r="D85" s="6" t="s">
        <v>113</v>
      </c>
      <c r="E85" s="7" t="s">
        <v>100</v>
      </c>
      <c r="F85" s="6" t="s">
        <v>85</v>
      </c>
      <c r="G85" s="8">
        <v>1</v>
      </c>
      <c r="H85" s="11">
        <v>0</v>
      </c>
      <c r="I85" s="10">
        <f t="shared" si="0"/>
        <v>0</v>
      </c>
      <c r="J85" s="5">
        <v>8</v>
      </c>
      <c r="K85" s="10">
        <f t="shared" si="1"/>
        <v>0</v>
      </c>
      <c r="L85" s="28">
        <f t="shared" si="2"/>
        <v>0</v>
      </c>
      <c r="M85" s="29"/>
    </row>
    <row r="86" spans="2:14" s="1" customFormat="1" ht="19.649999999999999" customHeight="1" x14ac:dyDescent="0.2">
      <c r="B86" s="5">
        <v>40</v>
      </c>
      <c r="C86" s="6" t="s">
        <v>114</v>
      </c>
      <c r="D86" s="6" t="s">
        <v>115</v>
      </c>
      <c r="E86" s="7" t="s">
        <v>105</v>
      </c>
      <c r="F86" s="6" t="s">
        <v>85</v>
      </c>
      <c r="G86" s="8">
        <v>7</v>
      </c>
      <c r="H86" s="11">
        <v>0</v>
      </c>
      <c r="I86" s="10">
        <f t="shared" si="0"/>
        <v>0</v>
      </c>
      <c r="J86" s="5">
        <v>8</v>
      </c>
      <c r="K86" s="10">
        <f t="shared" si="1"/>
        <v>0</v>
      </c>
      <c r="L86" s="28">
        <f t="shared" si="2"/>
        <v>0</v>
      </c>
      <c r="M86" s="29"/>
    </row>
    <row r="87" spans="2:14" s="1" customFormat="1" ht="55.95" customHeight="1" x14ac:dyDescent="0.2"/>
    <row r="88" spans="2:14" s="1" customFormat="1" ht="21.45" customHeight="1" x14ac:dyDescent="0.2">
      <c r="B88" s="25" t="s">
        <v>116</v>
      </c>
      <c r="C88" s="25"/>
      <c r="D88" s="25"/>
      <c r="E88" s="25"/>
      <c r="F88" s="33">
        <f>ROUND(I33+I34+I39+I40+I45+I46+I51+I54+I55+I56+I57+I58+I59+I60+I61+I62+I63+I64+I65+I66+I67+I68+I69+I70+I71+I72+I73+I74+I75+I76+I77+I78+I79+I80+I81+I82+I83+I84+I85+I86,2)</f>
        <v>0</v>
      </c>
      <c r="G88" s="34"/>
      <c r="H88" s="34"/>
      <c r="I88" s="34"/>
      <c r="J88" s="34"/>
      <c r="K88" s="34"/>
      <c r="L88" s="34"/>
      <c r="M88" s="35"/>
    </row>
    <row r="89" spans="2:14" s="1" customFormat="1" ht="21.45" customHeight="1" x14ac:dyDescent="0.2">
      <c r="B89" s="25" t="s">
        <v>117</v>
      </c>
      <c r="C89" s="25"/>
      <c r="D89" s="25"/>
      <c r="E89" s="25"/>
      <c r="F89" s="36">
        <f>ROUND(L33+L34+L39+L40+L45+L46+L51+L54+L55+L56+L57+L58+L59+L60+L61+L62+L63+L64+L65+L66+L67+L68+L69+L70+L71+L72+L73+L74+L75+L76+L77+L78+L79+L80+L81+L82+L83+L84+L85+L86,2)</f>
        <v>0</v>
      </c>
      <c r="G89" s="37"/>
      <c r="H89" s="37"/>
      <c r="I89" s="37"/>
      <c r="J89" s="37"/>
      <c r="K89" s="37"/>
      <c r="L89" s="37"/>
      <c r="M89" s="38"/>
    </row>
    <row r="90" spans="2:14" s="1" customFormat="1" ht="11.1" customHeight="1" x14ac:dyDescent="0.2"/>
    <row r="91" spans="2:14" s="1" customFormat="1" ht="80.099999999999994" customHeight="1" x14ac:dyDescent="0.2">
      <c r="B91" s="15" t="s">
        <v>133</v>
      </c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</row>
    <row r="92" spans="2:14" s="1" customFormat="1" ht="2.7" customHeight="1" x14ac:dyDescent="0.2"/>
    <row r="93" spans="2:14" s="1" customFormat="1" ht="110.1" customHeight="1" x14ac:dyDescent="0.2">
      <c r="B93" s="15" t="s">
        <v>134</v>
      </c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</row>
    <row r="94" spans="2:14" s="1" customFormat="1" ht="5.25" customHeight="1" x14ac:dyDescent="0.2"/>
    <row r="95" spans="2:14" s="1" customFormat="1" ht="110.1" customHeight="1" x14ac:dyDescent="0.2">
      <c r="B95" s="23" t="s">
        <v>135</v>
      </c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</row>
    <row r="96" spans="2:14" s="1" customFormat="1" ht="5.25" customHeight="1" x14ac:dyDescent="0.2"/>
    <row r="97" spans="2:14" s="1" customFormat="1" ht="37.950000000000003" customHeight="1" x14ac:dyDescent="0.2">
      <c r="C97" s="27" t="s">
        <v>118</v>
      </c>
      <c r="D97" s="27"/>
      <c r="E97" s="27"/>
      <c r="F97" s="39" t="s">
        <v>119</v>
      </c>
      <c r="G97" s="39"/>
      <c r="H97" s="39"/>
      <c r="I97" s="39"/>
      <c r="J97" s="39"/>
      <c r="K97" s="39"/>
      <c r="L97" s="39"/>
    </row>
    <row r="98" spans="2:14" s="1" customFormat="1" ht="28.65" customHeight="1" x14ac:dyDescent="0.2"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2:14" s="1" customFormat="1" ht="28.65" customHeight="1" x14ac:dyDescent="0.2"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2:14" s="1" customFormat="1" ht="28.65" customHeight="1" x14ac:dyDescent="0.2">
      <c r="C100" s="26"/>
      <c r="D100" s="26"/>
      <c r="E100" s="26"/>
      <c r="F100" s="26"/>
      <c r="G100" s="26"/>
      <c r="H100" s="26"/>
      <c r="I100" s="26"/>
      <c r="J100" s="26"/>
      <c r="K100" s="26"/>
      <c r="L100" s="26"/>
    </row>
    <row r="101" spans="2:14" s="1" customFormat="1" ht="28.65" customHeight="1" x14ac:dyDescent="0.2">
      <c r="C101" s="26"/>
      <c r="D101" s="26"/>
      <c r="E101" s="26"/>
      <c r="F101" s="26"/>
      <c r="G101" s="26"/>
      <c r="H101" s="26"/>
      <c r="I101" s="26"/>
      <c r="J101" s="26"/>
      <c r="K101" s="26"/>
      <c r="L101" s="26"/>
    </row>
    <row r="102" spans="2:14" s="1" customFormat="1" ht="2.7" customHeight="1" x14ac:dyDescent="0.2"/>
    <row r="103" spans="2:14" s="1" customFormat="1" ht="203.1" customHeight="1" x14ac:dyDescent="0.2">
      <c r="B103" s="15" t="s">
        <v>136</v>
      </c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</row>
    <row r="104" spans="2:14" s="1" customFormat="1" ht="2.7" customHeight="1" x14ac:dyDescent="0.2"/>
    <row r="105" spans="2:14" s="1" customFormat="1" ht="36.9" customHeight="1" x14ac:dyDescent="0.2">
      <c r="B105" s="19" t="s">
        <v>137</v>
      </c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</row>
    <row r="106" spans="2:14" s="1" customFormat="1" ht="2.7" customHeight="1" x14ac:dyDescent="0.2"/>
    <row r="107" spans="2:14" s="1" customFormat="1" ht="37.950000000000003" customHeight="1" x14ac:dyDescent="0.2">
      <c r="C107" s="27" t="s">
        <v>120</v>
      </c>
      <c r="D107" s="27"/>
      <c r="E107" s="27"/>
      <c r="F107" s="41" t="s">
        <v>121</v>
      </c>
      <c r="G107" s="41"/>
      <c r="H107" s="41"/>
      <c r="I107" s="41"/>
      <c r="J107" s="41"/>
      <c r="K107" s="41"/>
      <c r="L107" s="41"/>
    </row>
    <row r="108" spans="2:14" s="1" customFormat="1" ht="28.65" customHeight="1" x14ac:dyDescent="0.2">
      <c r="C108" s="26"/>
      <c r="D108" s="26"/>
      <c r="E108" s="26"/>
      <c r="F108" s="26"/>
      <c r="G108" s="26"/>
      <c r="H108" s="26"/>
      <c r="I108" s="26"/>
      <c r="J108" s="26"/>
      <c r="K108" s="26"/>
      <c r="L108" s="26"/>
    </row>
    <row r="109" spans="2:14" s="1" customFormat="1" ht="28.65" customHeight="1" x14ac:dyDescent="0.2">
      <c r="C109" s="26"/>
      <c r="D109" s="26"/>
      <c r="E109" s="26"/>
      <c r="F109" s="26"/>
      <c r="G109" s="26"/>
      <c r="H109" s="26"/>
      <c r="I109" s="26"/>
      <c r="J109" s="26"/>
      <c r="K109" s="26"/>
      <c r="L109" s="26"/>
    </row>
    <row r="110" spans="2:14" s="1" customFormat="1" ht="28.65" customHeight="1" x14ac:dyDescent="0.2">
      <c r="C110" s="26"/>
      <c r="D110" s="26"/>
      <c r="E110" s="26"/>
      <c r="F110" s="26"/>
      <c r="G110" s="26"/>
      <c r="H110" s="26"/>
      <c r="I110" s="26"/>
      <c r="J110" s="26"/>
      <c r="K110" s="26"/>
      <c r="L110" s="26"/>
    </row>
    <row r="111" spans="2:14" s="1" customFormat="1" ht="28.65" customHeight="1" x14ac:dyDescent="0.2">
      <c r="C111" s="26"/>
      <c r="D111" s="26"/>
      <c r="E111" s="26"/>
      <c r="F111" s="26"/>
      <c r="G111" s="26"/>
      <c r="H111" s="26"/>
      <c r="I111" s="26"/>
      <c r="J111" s="26"/>
      <c r="K111" s="26"/>
      <c r="L111" s="26"/>
    </row>
    <row r="112" spans="2:14" s="1" customFormat="1" ht="2.7" customHeight="1" x14ac:dyDescent="0.2"/>
    <row r="113" spans="2:14" s="1" customFormat="1" ht="159.9" customHeight="1" x14ac:dyDescent="0.2">
      <c r="B113" s="15" t="s">
        <v>138</v>
      </c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</row>
    <row r="114" spans="2:14" s="1" customFormat="1" ht="2.7" customHeight="1" x14ac:dyDescent="0.2"/>
    <row r="115" spans="2:14" s="1" customFormat="1" ht="54.9" customHeight="1" x14ac:dyDescent="0.2">
      <c r="B115" s="15" t="s">
        <v>139</v>
      </c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</row>
    <row r="116" spans="2:14" s="1" customFormat="1" ht="2.7" customHeight="1" x14ac:dyDescent="0.2"/>
    <row r="117" spans="2:14" s="1" customFormat="1" ht="60" customHeight="1" x14ac:dyDescent="0.2">
      <c r="B117" s="23" t="s">
        <v>140</v>
      </c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</row>
    <row r="118" spans="2:14" s="1" customFormat="1" ht="2.7" customHeight="1" x14ac:dyDescent="0.2"/>
    <row r="119" spans="2:14" s="1" customFormat="1" ht="48" customHeight="1" x14ac:dyDescent="0.2">
      <c r="B119" s="23" t="s">
        <v>141</v>
      </c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</row>
    <row r="120" spans="2:14" s="1" customFormat="1" ht="2.7" customHeight="1" x14ac:dyDescent="0.2"/>
    <row r="121" spans="2:14" s="1" customFormat="1" ht="125.1" customHeight="1" x14ac:dyDescent="0.2">
      <c r="B121" s="15" t="s">
        <v>142</v>
      </c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</row>
    <row r="122" spans="2:14" s="1" customFormat="1" ht="2.7" customHeight="1" x14ac:dyDescent="0.2"/>
    <row r="123" spans="2:14" s="1" customFormat="1" ht="84.9" customHeight="1" x14ac:dyDescent="0.2">
      <c r="B123" s="15" t="s">
        <v>143</v>
      </c>
      <c r="C123" s="15"/>
      <c r="D123" s="15"/>
      <c r="E123" s="15"/>
      <c r="F123" s="15"/>
      <c r="G123" s="15"/>
      <c r="H123" s="15"/>
      <c r="I123" s="15"/>
      <c r="J123" s="15"/>
      <c r="K123" s="15"/>
      <c r="L123" s="15"/>
      <c r="M123" s="15"/>
      <c r="N123" s="15"/>
    </row>
    <row r="124" spans="2:14" s="1" customFormat="1" ht="86.85" customHeight="1" x14ac:dyDescent="0.2"/>
    <row r="125" spans="2:14" s="1" customFormat="1" ht="17.7" customHeight="1" x14ac:dyDescent="0.2">
      <c r="J125" s="17" t="s">
        <v>144</v>
      </c>
      <c r="K125" s="17"/>
      <c r="L125" s="17"/>
    </row>
    <row r="126" spans="2:14" s="1" customFormat="1" ht="145.19999999999999" customHeight="1" x14ac:dyDescent="0.2"/>
    <row r="127" spans="2:14" s="1" customFormat="1" ht="81.599999999999994" customHeight="1" x14ac:dyDescent="0.2">
      <c r="B127" s="16" t="s">
        <v>145</v>
      </c>
      <c r="C127" s="16"/>
      <c r="D127" s="16"/>
      <c r="E127" s="16"/>
      <c r="F127" s="16"/>
      <c r="G127" s="16"/>
      <c r="H127" s="16"/>
      <c r="I127" s="16"/>
      <c r="J127" s="16"/>
      <c r="K127" s="16"/>
    </row>
  </sheetData>
  <sheetProtection sheet="1" objects="1" scenarios="1"/>
  <mergeCells count="102">
    <mergeCell ref="L64:M64"/>
    <mergeCell ref="L65:M65"/>
    <mergeCell ref="L66:M66"/>
    <mergeCell ref="L63:M63"/>
    <mergeCell ref="L54:M54"/>
    <mergeCell ref="L55:M55"/>
    <mergeCell ref="L86:M86"/>
    <mergeCell ref="J2:P2"/>
    <mergeCell ref="L32:M32"/>
    <mergeCell ref="L33:M33"/>
    <mergeCell ref="L34:M34"/>
    <mergeCell ref="L38:M38"/>
    <mergeCell ref="B4:E4"/>
    <mergeCell ref="B6:E6"/>
    <mergeCell ref="B8:E8"/>
    <mergeCell ref="L79:M79"/>
    <mergeCell ref="L80:M80"/>
    <mergeCell ref="L81:M81"/>
    <mergeCell ref="L82:M82"/>
    <mergeCell ref="L83:M83"/>
    <mergeCell ref="L74:M74"/>
    <mergeCell ref="L75:M75"/>
    <mergeCell ref="L76:M76"/>
    <mergeCell ref="L77:M77"/>
    <mergeCell ref="L78:M78"/>
    <mergeCell ref="L69:M69"/>
    <mergeCell ref="L70:M70"/>
    <mergeCell ref="L71:M71"/>
    <mergeCell ref="L72:M72"/>
    <mergeCell ref="L73:M73"/>
    <mergeCell ref="F111:L111"/>
    <mergeCell ref="F15:I15"/>
    <mergeCell ref="F88:M88"/>
    <mergeCell ref="F89:M89"/>
    <mergeCell ref="F97:L97"/>
    <mergeCell ref="F98:L98"/>
    <mergeCell ref="F99:L99"/>
    <mergeCell ref="F100:L100"/>
    <mergeCell ref="L39:M39"/>
    <mergeCell ref="L40:M40"/>
    <mergeCell ref="L44:M44"/>
    <mergeCell ref="L45:M45"/>
    <mergeCell ref="L46:M46"/>
    <mergeCell ref="L50:M50"/>
    <mergeCell ref="L51:M51"/>
    <mergeCell ref="L53:M53"/>
    <mergeCell ref="F101:L101"/>
    <mergeCell ref="F107:L107"/>
    <mergeCell ref="F108:L108"/>
    <mergeCell ref="L56:M56"/>
    <mergeCell ref="L57:M57"/>
    <mergeCell ref="L58:M58"/>
    <mergeCell ref="L84:M84"/>
    <mergeCell ref="L85:M85"/>
    <mergeCell ref="B5:E5"/>
    <mergeCell ref="B42:L42"/>
    <mergeCell ref="B48:L48"/>
    <mergeCell ref="B7:E7"/>
    <mergeCell ref="B9:E9"/>
    <mergeCell ref="H12:O13"/>
    <mergeCell ref="B117:N117"/>
    <mergeCell ref="B119:N119"/>
    <mergeCell ref="B121:N121"/>
    <mergeCell ref="F109:L109"/>
    <mergeCell ref="F110:L110"/>
    <mergeCell ref="C108:E108"/>
    <mergeCell ref="C109:E109"/>
    <mergeCell ref="C110:E110"/>
    <mergeCell ref="C111:E111"/>
    <mergeCell ref="C17:E17"/>
    <mergeCell ref="C19:E19"/>
    <mergeCell ref="C21:E21"/>
    <mergeCell ref="C23:E23"/>
    <mergeCell ref="C97:E97"/>
    <mergeCell ref="C98:E98"/>
    <mergeCell ref="C99:E99"/>
    <mergeCell ref="C100:E100"/>
    <mergeCell ref="L67:M67"/>
    <mergeCell ref="B123:N123"/>
    <mergeCell ref="B127:K127"/>
    <mergeCell ref="J125:L125"/>
    <mergeCell ref="B11:E12"/>
    <mergeCell ref="B103:N103"/>
    <mergeCell ref="B105:N105"/>
    <mergeCell ref="B113:N113"/>
    <mergeCell ref="B115:N115"/>
    <mergeCell ref="B25:M25"/>
    <mergeCell ref="B27:M27"/>
    <mergeCell ref="B30:L30"/>
    <mergeCell ref="B36:L36"/>
    <mergeCell ref="B88:E88"/>
    <mergeCell ref="B89:E89"/>
    <mergeCell ref="B91:N91"/>
    <mergeCell ref="B93:N93"/>
    <mergeCell ref="B95:N95"/>
    <mergeCell ref="C101:E101"/>
    <mergeCell ref="C107:E107"/>
    <mergeCell ref="L68:M68"/>
    <mergeCell ref="L59:M59"/>
    <mergeCell ref="L60:M60"/>
    <mergeCell ref="L61:M61"/>
    <mergeCell ref="L62:M62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1214 N.Runowo Justyna Jańczak</cp:lastModifiedBy>
  <dcterms:created xsi:type="dcterms:W3CDTF">2025-10-15T22:15:05Z</dcterms:created>
  <dcterms:modified xsi:type="dcterms:W3CDTF">2025-11-05T07:42:30Z</dcterms:modified>
</cp:coreProperties>
</file>